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73"/>
  <workbookPr defaultThemeVersion="166925"/>
  <mc:AlternateContent xmlns:mc="http://schemas.openxmlformats.org/markup-compatibility/2006">
    <mc:Choice Requires="x15">
      <x15ac:absPath xmlns:x15ac="http://schemas.microsoft.com/office/spreadsheetml/2010/11/ac" url="\\chlfirst\Shared\CHL_usershare\Usersdata\Anna_Anatolievna\сессия июль 2025 утв\"/>
    </mc:Choice>
  </mc:AlternateContent>
  <xr:revisionPtr revIDLastSave="0" documentId="13_ncr:1_{F34F7D9E-ADB0-4C7D-BF72-315910CFDCFB}" xr6:coauthVersionLast="36" xr6:coauthVersionMax="36" xr10:uidLastSave="{00000000-0000-0000-0000-000000000000}"/>
  <bookViews>
    <workbookView xWindow="0" yWindow="0" windowWidth="28800" windowHeight="13020" xr2:uid="{00000000-000D-0000-FFFF-FFFF00000000}"/>
  </bookViews>
  <sheets>
    <sheet name="Лист1" sheetId="1" r:id="rId1"/>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85" i="1" l="1"/>
  <c r="B146" i="1" l="1"/>
  <c r="B126" i="1"/>
  <c r="B38" i="1"/>
  <c r="B106" i="1" l="1"/>
  <c r="C56" i="1" l="1"/>
  <c r="D56" i="1"/>
  <c r="B56" i="1"/>
  <c r="C52" i="1"/>
  <c r="B52" i="1"/>
  <c r="C45" i="1" l="1"/>
  <c r="D45" i="1"/>
  <c r="B64" i="1" l="1"/>
  <c r="B45" i="1"/>
  <c r="B29" i="1" l="1"/>
</calcChain>
</file>

<file path=xl/sharedStrings.xml><?xml version="1.0" encoding="utf-8"?>
<sst xmlns="http://schemas.openxmlformats.org/spreadsheetml/2006/main" count="155" uniqueCount="49">
  <si>
    <t>Наименование МО</t>
  </si>
  <si>
    <t>2025 год</t>
  </si>
  <si>
    <t>г. Чулым</t>
  </si>
  <si>
    <t>Базовский сельсовт</t>
  </si>
  <si>
    <t>Большеникольский сельсовет</t>
  </si>
  <si>
    <t>Воздвиженский сельсовет</t>
  </si>
  <si>
    <t>Иткульский сельсовет</t>
  </si>
  <si>
    <t>Кабинетный сельсовет</t>
  </si>
  <si>
    <t>Каякский сельсовет</t>
  </si>
  <si>
    <t>Кокошинский сельсовет</t>
  </si>
  <si>
    <t>Куликовский сельсовет</t>
  </si>
  <si>
    <t>Осиновский сельсовет</t>
  </si>
  <si>
    <t>Пеньковский сельсовет</t>
  </si>
  <si>
    <t>Серебрянский сельсовет</t>
  </si>
  <si>
    <t>Ужанихинский сельсовет</t>
  </si>
  <si>
    <t>Чикманский сельсовет</t>
  </si>
  <si>
    <t>ВСЕГО</t>
  </si>
  <si>
    <t>таблица 1</t>
  </si>
  <si>
    <t>таблица 2</t>
  </si>
  <si>
    <t>таблица 3</t>
  </si>
  <si>
    <t>таблица 4</t>
  </si>
  <si>
    <t>таблица 5</t>
  </si>
  <si>
    <t>тыс. руб.</t>
  </si>
  <si>
    <t>2026 год</t>
  </si>
  <si>
    <t>Распределение субсидий из бюджета Чулымского района бюджетам поселений на 2025 год и плановый период 2026-20276 годов</t>
  </si>
  <si>
    <t>2027 год</t>
  </si>
  <si>
    <t>тыс.руб.</t>
  </si>
  <si>
    <t>Субсидия на реализацию мероприятий по устойчивому функционированию автомобильных дорог местного значения и искуственных сооружений на них государственной программы НСО "Развитие автомобильных дорог регионального, межмуниципального и местного значения в НСО"</t>
  </si>
  <si>
    <t xml:space="preserve"> субсидия на развитие автомобильных дорог местного значения (дорожный фонд) бюджетам поселений </t>
  </si>
  <si>
    <t>водоотведение</t>
  </si>
  <si>
    <t>холодное водоснабжение</t>
  </si>
  <si>
    <t>г. Чулым всего:</t>
  </si>
  <si>
    <t>в том числе:</t>
  </si>
  <si>
    <t>Всего</t>
  </si>
  <si>
    <t xml:space="preserve">Субсидия на осуществление полномочий по организации регулярных перевозок пассажиров и багажа по муниципальным маршрутам государственной программы Новосибирской области "Обеспечение доступности услуг общественного пассажирского транспорта, в том числе Новосибирского метрополитена, для населения Новосибирской области" на 2025 год и плановый период 2026 и 2027 годов» </t>
  </si>
  <si>
    <t>таблица 6</t>
  </si>
  <si>
    <t>Субсидия на реализацию мероприятий по строительству и реконструкции объектов централизованных систем холодного водоснабжения и водоотведения государственной программы Новосибирской области «Жилищно-коммунальное хозяйство Новосибирской области»</t>
  </si>
  <si>
    <t>к решению Совета депутатов</t>
  </si>
  <si>
    <t>Приложение № 4</t>
  </si>
  <si>
    <t xml:space="preserve"> субсидия на реализацию мероприятий по обеспечению жилыми помещениями многодетных малообеспеченных семей по договорам социального найма ГП НСО "Стимулирование развития жилищного строительства в Новосибирской области"</t>
  </si>
  <si>
    <t>таблица 7</t>
  </si>
  <si>
    <t xml:space="preserve"> Субсидия на реализацию мероприятий в рамках муниципальной программы «Охрана окружающей среды Чулымского района на 2021-2025 годы» </t>
  </si>
  <si>
    <t>таблица 8</t>
  </si>
  <si>
    <t>Субсидия бюджетам поселений Чулымского муниципального района Новосибирской области из бюджета Чулымского муниципального района Новосибирской области, источником финансового обеспечения которой является субсидия из областного бюджета Новосибирской области, на реализацию мероприятий на обустройство (создание) контейнерных площадок, в том числе приобретение контейнеров (емкостей) для накопления твердых коммунальных отходов государственной программы Новосибирской области «Развитие системы обращения с отходами производства и потребления в Новосибирской области»</t>
  </si>
  <si>
    <t>таблица 9</t>
  </si>
  <si>
    <t>Субсидия бюджетам поселений Чулымского муниципального района Новосибирской области из бюджета Чулымского муниципального района Новосибирской области, источником финансового обеспечения которой является субсидия из областного бюджета Новосибирской области, на организацию бесперебойной работы объектов тепло-, водоснабжения и водоотведения государственной программы Новосибирской области "Жилищно-коммунальное хозяйство Новосибирской области" на 2025 год</t>
  </si>
  <si>
    <t>"Приложение № 7                                                  к   решению Совета депутатов Чулымского района от 23.12.2024 № 38/307</t>
  </si>
  <si>
    <t>Субсидии на реализацию мероприятий по организации функционирования систем жизнеобеспечения и снабжению населения топливом государственной программы Новосибирской области "Жилищно-коммунальное хозяйство Новосибирской области"</t>
  </si>
  <si>
    <t xml:space="preserve">Чулымского района от 15.07.2025 № 42/357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</si>
</sst>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0.0"/>
    <numFmt numFmtId="165" formatCode="#,##0.000"/>
    <numFmt numFmtId="166" formatCode="0.0"/>
    <numFmt numFmtId="167" formatCode="0.000"/>
    <numFmt numFmtId="168" formatCode="#,##0.00000"/>
    <numFmt numFmtId="169" formatCode="0.0000"/>
  </numFmts>
  <fonts count="3" x14ac:knownFonts="1">
    <font>
      <sz val="11"/>
      <color theme="1"/>
      <name val="Calibri"/>
      <family val="2"/>
      <charset val="204"/>
      <scheme val="minor"/>
    </font>
    <font>
      <sz val="11"/>
      <color theme="1"/>
      <name val="Times New Roman"/>
      <family val="1"/>
      <charset val="204"/>
    </font>
    <font>
      <sz val="10"/>
      <color theme="1"/>
      <name val="Times New Roman"/>
      <family val="1"/>
      <charset val="204"/>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1">
    <xf numFmtId="0" fontId="0" fillId="0" borderId="0"/>
  </cellStyleXfs>
  <cellXfs count="38">
    <xf numFmtId="0" fontId="0" fillId="0" borderId="0" xfId="0"/>
    <xf numFmtId="0" fontId="1" fillId="0" borderId="0" xfId="0" applyFont="1"/>
    <xf numFmtId="0" fontId="2" fillId="0" borderId="0" xfId="0" applyFont="1" applyAlignment="1">
      <alignment horizontal="right" wrapText="1"/>
    </xf>
    <xf numFmtId="0" fontId="2" fillId="0" borderId="0" xfId="0" applyFont="1" applyAlignment="1">
      <alignment horizontal="right" wrapText="1"/>
    </xf>
    <xf numFmtId="0" fontId="1" fillId="0" borderId="1" xfId="0" applyFont="1" applyBorder="1"/>
    <xf numFmtId="0" fontId="1" fillId="0" borderId="0" xfId="0" applyFont="1" applyBorder="1"/>
    <xf numFmtId="0" fontId="2" fillId="0" borderId="0" xfId="0" applyFont="1" applyAlignment="1">
      <alignment wrapText="1"/>
    </xf>
    <xf numFmtId="0" fontId="2" fillId="0" borderId="0" xfId="0" applyFont="1" applyAlignment="1">
      <alignment horizontal="right" wrapText="1"/>
    </xf>
    <xf numFmtId="164" fontId="1" fillId="0" borderId="1" xfId="0" applyNumberFormat="1" applyFont="1" applyBorder="1"/>
    <xf numFmtId="4" fontId="1" fillId="0" borderId="1" xfId="0" applyNumberFormat="1" applyFont="1" applyBorder="1"/>
    <xf numFmtId="0" fontId="2" fillId="0" borderId="0" xfId="0" applyFont="1" applyAlignment="1">
      <alignment horizontal="right" wrapText="1"/>
    </xf>
    <xf numFmtId="165" fontId="1" fillId="0" borderId="1" xfId="0" applyNumberFormat="1" applyFont="1" applyBorder="1"/>
    <xf numFmtId="166" fontId="1" fillId="0" borderId="1" xfId="0" applyNumberFormat="1" applyFont="1" applyBorder="1"/>
    <xf numFmtId="0" fontId="2" fillId="0" borderId="0" xfId="0" applyFont="1" applyAlignment="1">
      <alignment horizontal="right" wrapText="1"/>
    </xf>
    <xf numFmtId="4" fontId="1" fillId="0" borderId="0" xfId="0" applyNumberFormat="1" applyFont="1"/>
    <xf numFmtId="2" fontId="1" fillId="0" borderId="1" xfId="0" applyNumberFormat="1" applyFont="1" applyBorder="1"/>
    <xf numFmtId="0" fontId="1" fillId="0" borderId="0" xfId="0" applyFont="1" applyAlignment="1"/>
    <xf numFmtId="0" fontId="0" fillId="0" borderId="0" xfId="0" applyAlignment="1"/>
    <xf numFmtId="166" fontId="1" fillId="0" borderId="0" xfId="0" applyNumberFormat="1" applyFont="1" applyBorder="1" applyAlignment="1">
      <alignment horizontal="right"/>
    </xf>
    <xf numFmtId="0" fontId="1" fillId="2" borderId="1" xfId="0" applyFont="1" applyFill="1" applyBorder="1"/>
    <xf numFmtId="168" fontId="1" fillId="2" borderId="1" xfId="0" applyNumberFormat="1" applyFont="1" applyFill="1" applyBorder="1"/>
    <xf numFmtId="4" fontId="1" fillId="2" borderId="1" xfId="0" applyNumberFormat="1" applyFont="1" applyFill="1" applyBorder="1"/>
    <xf numFmtId="2" fontId="1" fillId="2" borderId="1" xfId="0" applyNumberFormat="1" applyFont="1" applyFill="1" applyBorder="1"/>
    <xf numFmtId="167" fontId="1" fillId="2" borderId="1" xfId="0" applyNumberFormat="1" applyFont="1" applyFill="1" applyBorder="1"/>
    <xf numFmtId="167" fontId="1" fillId="2" borderId="1" xfId="0" applyNumberFormat="1" applyFont="1" applyFill="1" applyBorder="1" applyAlignment="1">
      <alignment horizontal="right"/>
    </xf>
    <xf numFmtId="0" fontId="1" fillId="2" borderId="0" xfId="0" applyFont="1" applyFill="1"/>
    <xf numFmtId="169" fontId="1" fillId="0" borderId="1" xfId="0" applyNumberFormat="1" applyFont="1" applyBorder="1"/>
    <xf numFmtId="169" fontId="1" fillId="0" borderId="1" xfId="0" applyNumberFormat="1" applyFont="1" applyBorder="1" applyAlignment="1">
      <alignment horizontal="right"/>
    </xf>
    <xf numFmtId="0" fontId="2" fillId="0" borderId="0" xfId="0" applyFont="1" applyAlignment="1">
      <alignment horizontal="right" wrapText="1"/>
    </xf>
    <xf numFmtId="0" fontId="1" fillId="0" borderId="1" xfId="0" applyFont="1" applyBorder="1" applyAlignment="1">
      <alignment horizontal="center" wrapText="1"/>
    </xf>
    <xf numFmtId="0" fontId="1" fillId="0" borderId="0" xfId="0" applyFont="1" applyAlignment="1">
      <alignment horizontal="center" wrapText="1"/>
    </xf>
    <xf numFmtId="0" fontId="1" fillId="2" borderId="1" xfId="0" applyFont="1" applyFill="1" applyBorder="1" applyAlignment="1">
      <alignment horizontal="center" wrapText="1"/>
    </xf>
    <xf numFmtId="0" fontId="1" fillId="0" borderId="2" xfId="0" applyFont="1" applyBorder="1" applyAlignment="1">
      <alignment horizontal="center" wrapText="1"/>
    </xf>
    <xf numFmtId="0" fontId="1" fillId="0" borderId="3" xfId="0" applyFont="1" applyBorder="1" applyAlignment="1">
      <alignment horizontal="center" wrapText="1"/>
    </xf>
    <xf numFmtId="0" fontId="1" fillId="0" borderId="4" xfId="0" applyFont="1" applyBorder="1" applyAlignment="1">
      <alignment horizontal="center" wrapText="1"/>
    </xf>
    <xf numFmtId="0" fontId="1" fillId="0" borderId="5" xfId="0" applyFont="1" applyBorder="1" applyAlignment="1">
      <alignment horizontal="center" wrapText="1"/>
    </xf>
    <xf numFmtId="0" fontId="1" fillId="0" borderId="6" xfId="0" applyFont="1" applyBorder="1" applyAlignment="1">
      <alignment horizontal="center" wrapText="1"/>
    </xf>
    <xf numFmtId="0" fontId="1" fillId="0" borderId="7" xfId="0" applyFont="1" applyBorder="1" applyAlignment="1">
      <alignment horizont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146"/>
  <sheetViews>
    <sheetView tabSelected="1" topLeftCell="A7" workbookViewId="0">
      <selection activeCell="G4" sqref="G4"/>
    </sheetView>
  </sheetViews>
  <sheetFormatPr defaultRowHeight="15" x14ac:dyDescent="0.25"/>
  <cols>
    <col min="1" max="1" width="31.28515625" style="1" customWidth="1"/>
    <col min="2" max="2" width="14.42578125" style="1" customWidth="1"/>
    <col min="3" max="3" width="20.28515625" style="1" customWidth="1"/>
    <col min="4" max="4" width="15.28515625" style="1" customWidth="1"/>
    <col min="5" max="5" width="9.140625" style="1"/>
    <col min="6" max="6" width="14.5703125" style="1" customWidth="1"/>
    <col min="7" max="9" width="9.140625" style="1"/>
    <col min="10" max="10" width="9.140625" style="1" customWidth="1"/>
    <col min="11" max="16384" width="9.140625" style="1"/>
  </cols>
  <sheetData>
    <row r="1" spans="1:6" x14ac:dyDescent="0.25">
      <c r="C1" s="16" t="s">
        <v>38</v>
      </c>
      <c r="D1" s="17"/>
    </row>
    <row r="2" spans="1:6" x14ac:dyDescent="0.25">
      <c r="C2" s="17" t="s">
        <v>37</v>
      </c>
      <c r="D2" s="17"/>
    </row>
    <row r="3" spans="1:6" x14ac:dyDescent="0.25">
      <c r="C3" s="17" t="s">
        <v>48</v>
      </c>
      <c r="D3" s="17"/>
    </row>
    <row r="4" spans="1:6" ht="28.5" customHeight="1" x14ac:dyDescent="0.25">
      <c r="C4" s="28" t="s">
        <v>46</v>
      </c>
      <c r="D4" s="28"/>
      <c r="E4" s="6"/>
      <c r="F4" s="6"/>
    </row>
    <row r="5" spans="1:6" x14ac:dyDescent="0.25">
      <c r="C5" s="28"/>
      <c r="D5" s="28"/>
    </row>
    <row r="6" spans="1:6" x14ac:dyDescent="0.25">
      <c r="C6" s="28"/>
      <c r="D6" s="28"/>
    </row>
    <row r="7" spans="1:6" x14ac:dyDescent="0.25">
      <c r="C7" s="10"/>
      <c r="D7" s="10"/>
    </row>
    <row r="8" spans="1:6" x14ac:dyDescent="0.25">
      <c r="A8" s="30" t="s">
        <v>24</v>
      </c>
      <c r="B8" s="30"/>
      <c r="C8" s="30"/>
      <c r="D8" s="30"/>
    </row>
    <row r="9" spans="1:6" ht="24.75" customHeight="1" x14ac:dyDescent="0.25">
      <c r="A9" s="30"/>
      <c r="B9" s="30"/>
      <c r="C9" s="30"/>
      <c r="D9" s="30"/>
    </row>
    <row r="10" spans="1:6" x14ac:dyDescent="0.25">
      <c r="C10" s="3"/>
      <c r="D10" s="3" t="s">
        <v>22</v>
      </c>
    </row>
    <row r="11" spans="1:6" x14ac:dyDescent="0.25">
      <c r="C11" s="2"/>
      <c r="D11" s="2" t="s">
        <v>17</v>
      </c>
    </row>
    <row r="12" spans="1:6" x14ac:dyDescent="0.25">
      <c r="A12" s="29" t="s">
        <v>28</v>
      </c>
      <c r="B12" s="29"/>
      <c r="C12" s="29"/>
      <c r="D12" s="29"/>
    </row>
    <row r="13" spans="1:6" x14ac:dyDescent="0.25">
      <c r="A13" s="29"/>
      <c r="B13" s="29"/>
      <c r="C13" s="29"/>
      <c r="D13" s="29"/>
    </row>
    <row r="14" spans="1:6" x14ac:dyDescent="0.25">
      <c r="A14" s="4" t="s">
        <v>0</v>
      </c>
      <c r="B14" s="4" t="s">
        <v>1</v>
      </c>
      <c r="C14" s="4" t="s">
        <v>23</v>
      </c>
      <c r="D14" s="4" t="s">
        <v>25</v>
      </c>
      <c r="E14" s="5"/>
    </row>
    <row r="15" spans="1:6" x14ac:dyDescent="0.25">
      <c r="A15" s="4" t="s">
        <v>2</v>
      </c>
      <c r="B15" s="9">
        <v>3784</v>
      </c>
      <c r="C15" s="9"/>
      <c r="D15" s="9"/>
      <c r="E15" s="5"/>
    </row>
    <row r="16" spans="1:6" x14ac:dyDescent="0.25">
      <c r="A16" s="4" t="s">
        <v>3</v>
      </c>
      <c r="B16" s="9">
        <v>194.8</v>
      </c>
      <c r="C16" s="9"/>
      <c r="D16" s="9"/>
      <c r="E16" s="5"/>
    </row>
    <row r="17" spans="1:5" x14ac:dyDescent="0.25">
      <c r="A17" s="4" t="s">
        <v>4</v>
      </c>
      <c r="B17" s="8">
        <v>316.3</v>
      </c>
      <c r="C17" s="8"/>
      <c r="D17" s="8"/>
      <c r="E17" s="5"/>
    </row>
    <row r="18" spans="1:5" x14ac:dyDescent="0.25">
      <c r="A18" s="4" t="s">
        <v>5</v>
      </c>
      <c r="B18" s="8">
        <v>132.5</v>
      </c>
      <c r="C18" s="8"/>
      <c r="D18" s="8"/>
      <c r="E18" s="5"/>
    </row>
    <row r="19" spans="1:5" x14ac:dyDescent="0.25">
      <c r="A19" s="4" t="s">
        <v>6</v>
      </c>
      <c r="B19" s="8">
        <v>400</v>
      </c>
      <c r="C19" s="8"/>
      <c r="D19" s="8"/>
      <c r="E19" s="5"/>
    </row>
    <row r="20" spans="1:5" x14ac:dyDescent="0.25">
      <c r="A20" s="4" t="s">
        <v>7</v>
      </c>
      <c r="B20" s="8">
        <v>793</v>
      </c>
      <c r="C20" s="8"/>
      <c r="D20" s="8"/>
      <c r="E20" s="5"/>
    </row>
    <row r="21" spans="1:5" x14ac:dyDescent="0.25">
      <c r="A21" s="4" t="s">
        <v>8</v>
      </c>
      <c r="B21" s="8">
        <v>160.19999999999999</v>
      </c>
      <c r="C21" s="8"/>
      <c r="D21" s="8"/>
      <c r="E21" s="5"/>
    </row>
    <row r="22" spans="1:5" x14ac:dyDescent="0.25">
      <c r="A22" s="4" t="s">
        <v>9</v>
      </c>
      <c r="B22" s="8">
        <v>331.7</v>
      </c>
      <c r="C22" s="8"/>
      <c r="D22" s="8"/>
      <c r="E22" s="5"/>
    </row>
    <row r="23" spans="1:5" x14ac:dyDescent="0.25">
      <c r="A23" s="4" t="s">
        <v>10</v>
      </c>
      <c r="B23" s="8">
        <v>162.30000000000001</v>
      </c>
      <c r="C23" s="8"/>
      <c r="D23" s="8"/>
      <c r="E23" s="5"/>
    </row>
    <row r="24" spans="1:5" x14ac:dyDescent="0.25">
      <c r="A24" s="4" t="s">
        <v>11</v>
      </c>
      <c r="B24" s="8">
        <v>157.19999999999999</v>
      </c>
      <c r="C24" s="8"/>
      <c r="D24" s="8"/>
      <c r="E24" s="5"/>
    </row>
    <row r="25" spans="1:5" x14ac:dyDescent="0.25">
      <c r="A25" s="4" t="s">
        <v>12</v>
      </c>
      <c r="B25" s="8">
        <v>170.5</v>
      </c>
      <c r="C25" s="8"/>
      <c r="D25" s="8"/>
      <c r="E25" s="5"/>
    </row>
    <row r="26" spans="1:5" x14ac:dyDescent="0.25">
      <c r="A26" s="4" t="s">
        <v>13</v>
      </c>
      <c r="B26" s="8">
        <v>379.8</v>
      </c>
      <c r="C26" s="8"/>
      <c r="D26" s="8"/>
      <c r="E26" s="5"/>
    </row>
    <row r="27" spans="1:5" x14ac:dyDescent="0.25">
      <c r="A27" s="4" t="s">
        <v>14</v>
      </c>
      <c r="B27" s="8">
        <v>438.8</v>
      </c>
      <c r="C27" s="8"/>
      <c r="D27" s="8"/>
      <c r="E27" s="5"/>
    </row>
    <row r="28" spans="1:5" x14ac:dyDescent="0.25">
      <c r="A28" s="4" t="s">
        <v>15</v>
      </c>
      <c r="B28" s="8">
        <v>280.8</v>
      </c>
      <c r="C28" s="8"/>
      <c r="D28" s="8"/>
      <c r="E28" s="5"/>
    </row>
    <row r="29" spans="1:5" x14ac:dyDescent="0.25">
      <c r="A29" s="4" t="s">
        <v>16</v>
      </c>
      <c r="B29" s="8">
        <f>SUM(B15:B28)</f>
        <v>7701.9000000000005</v>
      </c>
      <c r="C29" s="8"/>
      <c r="D29" s="8"/>
      <c r="E29" s="5"/>
    </row>
    <row r="31" spans="1:5" x14ac:dyDescent="0.25">
      <c r="C31" s="3"/>
      <c r="D31" s="3" t="s">
        <v>18</v>
      </c>
    </row>
    <row r="32" spans="1:5" x14ac:dyDescent="0.25">
      <c r="D32" s="1" t="s">
        <v>26</v>
      </c>
    </row>
    <row r="33" spans="1:4" x14ac:dyDescent="0.25">
      <c r="A33" s="29" t="s">
        <v>27</v>
      </c>
      <c r="B33" s="29"/>
      <c r="C33" s="29"/>
      <c r="D33" s="29"/>
    </row>
    <row r="34" spans="1:4" ht="54" customHeight="1" x14ac:dyDescent="0.25">
      <c r="A34" s="29"/>
      <c r="B34" s="29"/>
      <c r="C34" s="29"/>
      <c r="D34" s="29"/>
    </row>
    <row r="35" spans="1:4" x14ac:dyDescent="0.25">
      <c r="A35" s="4" t="s">
        <v>0</v>
      </c>
      <c r="B35" s="4" t="s">
        <v>1</v>
      </c>
      <c r="C35" s="4" t="s">
        <v>23</v>
      </c>
      <c r="D35" s="4" t="s">
        <v>25</v>
      </c>
    </row>
    <row r="36" spans="1:4" x14ac:dyDescent="0.25">
      <c r="A36" s="19" t="s">
        <v>2</v>
      </c>
      <c r="B36" s="20">
        <v>54704.774539999999</v>
      </c>
      <c r="C36" s="21">
        <v>56000</v>
      </c>
      <c r="D36" s="21">
        <v>32000</v>
      </c>
    </row>
    <row r="37" spans="1:4" x14ac:dyDescent="0.25">
      <c r="A37" s="19" t="s">
        <v>8</v>
      </c>
      <c r="B37" s="20">
        <v>1260.7254600000001</v>
      </c>
      <c r="C37" s="21"/>
      <c r="D37" s="21"/>
    </row>
    <row r="38" spans="1:4" x14ac:dyDescent="0.25">
      <c r="A38" s="19" t="s">
        <v>16</v>
      </c>
      <c r="B38" s="21">
        <f>B36+B37</f>
        <v>55965.5</v>
      </c>
      <c r="C38" s="21">
        <v>56000</v>
      </c>
      <c r="D38" s="21">
        <v>32000</v>
      </c>
    </row>
    <row r="39" spans="1:4" x14ac:dyDescent="0.25">
      <c r="C39" s="7"/>
      <c r="D39" s="7" t="s">
        <v>19</v>
      </c>
    </row>
    <row r="40" spans="1:4" x14ac:dyDescent="0.25">
      <c r="D40" s="1" t="s">
        <v>26</v>
      </c>
    </row>
    <row r="41" spans="1:4" x14ac:dyDescent="0.25">
      <c r="A41" s="29" t="s">
        <v>47</v>
      </c>
      <c r="B41" s="29"/>
      <c r="C41" s="29"/>
      <c r="D41" s="29"/>
    </row>
    <row r="42" spans="1:4" ht="36" customHeight="1" x14ac:dyDescent="0.25">
      <c r="A42" s="29"/>
      <c r="B42" s="29"/>
      <c r="C42" s="29"/>
      <c r="D42" s="29"/>
    </row>
    <row r="43" spans="1:4" x14ac:dyDescent="0.25">
      <c r="A43" s="4" t="s">
        <v>0</v>
      </c>
      <c r="B43" s="4" t="s">
        <v>1</v>
      </c>
      <c r="C43" s="4" t="s">
        <v>1</v>
      </c>
      <c r="D43" s="4" t="s">
        <v>23</v>
      </c>
    </row>
    <row r="44" spans="1:4" x14ac:dyDescent="0.25">
      <c r="A44" s="4" t="s">
        <v>2</v>
      </c>
      <c r="B44" s="11">
        <v>16000</v>
      </c>
      <c r="C44" s="11">
        <v>0</v>
      </c>
      <c r="D44" s="11">
        <v>0</v>
      </c>
    </row>
    <row r="45" spans="1:4" x14ac:dyDescent="0.25">
      <c r="A45" s="4" t="s">
        <v>16</v>
      </c>
      <c r="B45" s="11">
        <f>SUM(B44:B44)</f>
        <v>16000</v>
      </c>
      <c r="C45" s="11">
        <f t="shared" ref="C45:D45" si="0">SUM(C44:C44)</f>
        <v>0</v>
      </c>
      <c r="D45" s="11">
        <f t="shared" si="0"/>
        <v>0</v>
      </c>
    </row>
    <row r="47" spans="1:4" x14ac:dyDescent="0.25">
      <c r="C47" s="7"/>
      <c r="D47" s="7" t="s">
        <v>20</v>
      </c>
    </row>
    <row r="48" spans="1:4" x14ac:dyDescent="0.25">
      <c r="D48" s="1" t="s">
        <v>26</v>
      </c>
    </row>
    <row r="49" spans="1:4" x14ac:dyDescent="0.25">
      <c r="A49" s="29" t="s">
        <v>36</v>
      </c>
      <c r="B49" s="29"/>
      <c r="C49" s="29"/>
      <c r="D49" s="29"/>
    </row>
    <row r="50" spans="1:4" ht="44.25" customHeight="1" x14ac:dyDescent="0.25">
      <c r="A50" s="29"/>
      <c r="B50" s="29"/>
      <c r="C50" s="29"/>
      <c r="D50" s="29"/>
    </row>
    <row r="51" spans="1:4" x14ac:dyDescent="0.25">
      <c r="A51" s="4" t="s">
        <v>0</v>
      </c>
      <c r="B51" s="4" t="s">
        <v>1</v>
      </c>
      <c r="C51" s="4" t="s">
        <v>23</v>
      </c>
      <c r="D51" s="4" t="s">
        <v>25</v>
      </c>
    </row>
    <row r="52" spans="1:4" x14ac:dyDescent="0.25">
      <c r="A52" s="4" t="s">
        <v>31</v>
      </c>
      <c r="B52" s="15">
        <f>B54+B55</f>
        <v>189243.51</v>
      </c>
      <c r="C52" s="12">
        <f>C54+C55</f>
        <v>142010.9</v>
      </c>
      <c r="D52" s="12"/>
    </row>
    <row r="53" spans="1:4" x14ac:dyDescent="0.25">
      <c r="A53" s="4" t="s">
        <v>32</v>
      </c>
      <c r="B53" s="12"/>
      <c r="C53" s="12"/>
      <c r="D53" s="12"/>
    </row>
    <row r="54" spans="1:4" x14ac:dyDescent="0.25">
      <c r="A54" s="4" t="s">
        <v>29</v>
      </c>
      <c r="B54" s="12">
        <v>40000</v>
      </c>
      <c r="C54" s="12">
        <v>0</v>
      </c>
      <c r="D54" s="12"/>
    </row>
    <row r="55" spans="1:4" x14ac:dyDescent="0.25">
      <c r="A55" s="4" t="s">
        <v>30</v>
      </c>
      <c r="B55" s="4">
        <v>149243.51</v>
      </c>
      <c r="C55" s="9">
        <v>142010.9</v>
      </c>
      <c r="D55" s="9"/>
    </row>
    <row r="56" spans="1:4" x14ac:dyDescent="0.25">
      <c r="A56" s="4" t="s">
        <v>33</v>
      </c>
      <c r="B56" s="15">
        <f>B52</f>
        <v>189243.51</v>
      </c>
      <c r="C56" s="12">
        <f t="shared" ref="C56:D56" si="1">C52</f>
        <v>142010.9</v>
      </c>
      <c r="D56" s="12">
        <f t="shared" si="1"/>
        <v>0</v>
      </c>
    </row>
    <row r="57" spans="1:4" x14ac:dyDescent="0.25">
      <c r="C57" s="14"/>
      <c r="D57" s="14"/>
    </row>
    <row r="58" spans="1:4" x14ac:dyDescent="0.25">
      <c r="C58" s="13"/>
      <c r="D58" s="13" t="s">
        <v>21</v>
      </c>
    </row>
    <row r="59" spans="1:4" x14ac:dyDescent="0.25">
      <c r="D59" s="1" t="s">
        <v>26</v>
      </c>
    </row>
    <row r="60" spans="1:4" ht="15" customHeight="1" x14ac:dyDescent="0.25">
      <c r="A60" s="32" t="s">
        <v>34</v>
      </c>
      <c r="B60" s="33"/>
      <c r="C60" s="33"/>
      <c r="D60" s="34"/>
    </row>
    <row r="61" spans="1:4" ht="62.25" customHeight="1" x14ac:dyDescent="0.25">
      <c r="A61" s="35"/>
      <c r="B61" s="36"/>
      <c r="C61" s="36"/>
      <c r="D61" s="37"/>
    </row>
    <row r="62" spans="1:4" x14ac:dyDescent="0.25">
      <c r="A62" s="4" t="s">
        <v>0</v>
      </c>
      <c r="B62" s="4" t="s">
        <v>1</v>
      </c>
      <c r="C62" s="4" t="s">
        <v>23</v>
      </c>
      <c r="D62" s="4" t="s">
        <v>25</v>
      </c>
    </row>
    <row r="63" spans="1:4" x14ac:dyDescent="0.25">
      <c r="A63" s="4" t="s">
        <v>2</v>
      </c>
      <c r="B63" s="11">
        <v>3445.4520000000002</v>
      </c>
      <c r="C63" s="9"/>
      <c r="D63" s="9"/>
    </row>
    <row r="64" spans="1:4" x14ac:dyDescent="0.25">
      <c r="A64" s="4" t="s">
        <v>16</v>
      </c>
      <c r="B64" s="11">
        <f>SUM(B63:B63)</f>
        <v>3445.4520000000002</v>
      </c>
      <c r="C64" s="8"/>
      <c r="D64" s="8"/>
    </row>
    <row r="66" spans="1:4" x14ac:dyDescent="0.25">
      <c r="D66" s="1" t="s">
        <v>35</v>
      </c>
    </row>
    <row r="67" spans="1:4" x14ac:dyDescent="0.25">
      <c r="D67" s="1" t="s">
        <v>26</v>
      </c>
    </row>
    <row r="68" spans="1:4" ht="48.75" customHeight="1" x14ac:dyDescent="0.25">
      <c r="A68" s="29" t="s">
        <v>41</v>
      </c>
      <c r="B68" s="29"/>
      <c r="C68" s="29"/>
      <c r="D68" s="29"/>
    </row>
    <row r="69" spans="1:4" x14ac:dyDescent="0.25">
      <c r="A69" s="4"/>
      <c r="B69" s="4"/>
      <c r="C69" s="4"/>
      <c r="D69" s="4"/>
    </row>
    <row r="70" spans="1:4" x14ac:dyDescent="0.25">
      <c r="A70" s="4" t="s">
        <v>0</v>
      </c>
      <c r="B70" s="4" t="s">
        <v>1</v>
      </c>
      <c r="C70" s="4" t="s">
        <v>23</v>
      </c>
      <c r="D70" s="4" t="s">
        <v>25</v>
      </c>
    </row>
    <row r="71" spans="1:4" x14ac:dyDescent="0.25">
      <c r="A71" s="4" t="s">
        <v>2</v>
      </c>
      <c r="B71" s="4">
        <v>1033.6895999999999</v>
      </c>
      <c r="C71" s="4"/>
      <c r="D71" s="4"/>
    </row>
    <row r="72" spans="1:4" x14ac:dyDescent="0.25">
      <c r="A72" s="4" t="s">
        <v>3</v>
      </c>
      <c r="B72" s="4">
        <v>29.7</v>
      </c>
      <c r="C72" s="4"/>
      <c r="D72" s="4"/>
    </row>
    <row r="73" spans="1:4" x14ac:dyDescent="0.25">
      <c r="A73" s="4" t="s">
        <v>4</v>
      </c>
      <c r="B73" s="4">
        <v>59.4</v>
      </c>
      <c r="C73" s="4"/>
      <c r="D73" s="4"/>
    </row>
    <row r="74" spans="1:4" x14ac:dyDescent="0.25">
      <c r="A74" s="4" t="s">
        <v>5</v>
      </c>
      <c r="B74" s="4">
        <v>158.4</v>
      </c>
      <c r="C74" s="4"/>
      <c r="D74" s="4"/>
    </row>
    <row r="75" spans="1:4" x14ac:dyDescent="0.25">
      <c r="A75" s="4" t="s">
        <v>6</v>
      </c>
      <c r="B75" s="26">
        <v>470.2176</v>
      </c>
      <c r="C75" s="4"/>
      <c r="D75" s="4"/>
    </row>
    <row r="76" spans="1:4" x14ac:dyDescent="0.25">
      <c r="A76" s="4" t="s">
        <v>7</v>
      </c>
      <c r="B76" s="4">
        <v>641.52</v>
      </c>
      <c r="C76" s="4"/>
      <c r="D76" s="4"/>
    </row>
    <row r="77" spans="1:4" x14ac:dyDescent="0.25">
      <c r="A77" s="4" t="s">
        <v>8</v>
      </c>
      <c r="B77" s="4">
        <v>49.5</v>
      </c>
      <c r="C77" s="4"/>
      <c r="D77" s="4"/>
    </row>
    <row r="78" spans="1:4" x14ac:dyDescent="0.25">
      <c r="A78" s="4" t="s">
        <v>9</v>
      </c>
      <c r="B78" s="4">
        <v>166.32</v>
      </c>
      <c r="C78" s="4"/>
      <c r="D78" s="4"/>
    </row>
    <row r="79" spans="1:4" x14ac:dyDescent="0.25">
      <c r="A79" s="4" t="s">
        <v>10</v>
      </c>
      <c r="B79" s="4">
        <v>59.4</v>
      </c>
      <c r="C79" s="4"/>
      <c r="D79" s="4"/>
    </row>
    <row r="80" spans="1:4" x14ac:dyDescent="0.25">
      <c r="A80" s="4" t="s">
        <v>11</v>
      </c>
      <c r="B80" s="4">
        <v>102.96</v>
      </c>
      <c r="C80" s="4"/>
      <c r="D80" s="4"/>
    </row>
    <row r="81" spans="1:4" x14ac:dyDescent="0.25">
      <c r="A81" s="4" t="s">
        <v>12</v>
      </c>
      <c r="B81" s="4">
        <v>174.24</v>
      </c>
      <c r="C81" s="4"/>
      <c r="D81" s="4"/>
    </row>
    <row r="82" spans="1:4" x14ac:dyDescent="0.25">
      <c r="A82" s="4" t="s">
        <v>13</v>
      </c>
      <c r="B82" s="4">
        <v>39.6</v>
      </c>
      <c r="C82" s="4"/>
      <c r="D82" s="4"/>
    </row>
    <row r="83" spans="1:4" x14ac:dyDescent="0.25">
      <c r="A83" s="4" t="s">
        <v>14</v>
      </c>
      <c r="B83" s="4">
        <v>29.7</v>
      </c>
      <c r="C83" s="4"/>
      <c r="D83" s="4"/>
    </row>
    <row r="84" spans="1:4" x14ac:dyDescent="0.25">
      <c r="A84" s="4" t="s">
        <v>15</v>
      </c>
      <c r="B84" s="4">
        <v>76.031999999999996</v>
      </c>
      <c r="C84" s="4"/>
      <c r="D84" s="4"/>
    </row>
    <row r="85" spans="1:4" x14ac:dyDescent="0.25">
      <c r="A85" s="4" t="s">
        <v>16</v>
      </c>
      <c r="B85" s="27">
        <f>SUM(B71:B84)</f>
        <v>3090.6792</v>
      </c>
      <c r="C85" s="4"/>
      <c r="D85" s="4"/>
    </row>
    <row r="86" spans="1:4" x14ac:dyDescent="0.25">
      <c r="A86" s="5"/>
      <c r="B86" s="18"/>
      <c r="C86" s="5"/>
      <c r="D86" s="5"/>
    </row>
    <row r="87" spans="1:4" x14ac:dyDescent="0.25">
      <c r="A87" s="5"/>
      <c r="B87" s="18"/>
      <c r="C87" s="5"/>
      <c r="D87" s="5" t="s">
        <v>40</v>
      </c>
    </row>
    <row r="88" spans="1:4" x14ac:dyDescent="0.25">
      <c r="D88" s="1" t="s">
        <v>26</v>
      </c>
    </row>
    <row r="89" spans="1:4" x14ac:dyDescent="0.25">
      <c r="A89" s="29" t="s">
        <v>39</v>
      </c>
      <c r="B89" s="29"/>
      <c r="C89" s="29"/>
      <c r="D89" s="29"/>
    </row>
    <row r="90" spans="1:4" ht="34.5" customHeight="1" x14ac:dyDescent="0.25">
      <c r="A90" s="29"/>
      <c r="B90" s="29"/>
      <c r="C90" s="29"/>
      <c r="D90" s="29"/>
    </row>
    <row r="91" spans="1:4" x14ac:dyDescent="0.25">
      <c r="A91" s="4" t="s">
        <v>0</v>
      </c>
      <c r="B91" s="4" t="s">
        <v>1</v>
      </c>
      <c r="C91" s="4" t="s">
        <v>23</v>
      </c>
      <c r="D91" s="4" t="s">
        <v>25</v>
      </c>
    </row>
    <row r="92" spans="1:4" x14ac:dyDescent="0.25">
      <c r="A92" s="4" t="s">
        <v>2</v>
      </c>
      <c r="B92" s="9">
        <v>5100</v>
      </c>
      <c r="C92" s="9"/>
      <c r="D92" s="9"/>
    </row>
    <row r="93" spans="1:4" x14ac:dyDescent="0.25">
      <c r="A93" s="4" t="s">
        <v>3</v>
      </c>
      <c r="B93" s="9"/>
      <c r="C93" s="9"/>
      <c r="D93" s="9"/>
    </row>
    <row r="94" spans="1:4" x14ac:dyDescent="0.25">
      <c r="A94" s="4" t="s">
        <v>4</v>
      </c>
      <c r="B94" s="8"/>
      <c r="C94" s="8"/>
      <c r="D94" s="8"/>
    </row>
    <row r="95" spans="1:4" x14ac:dyDescent="0.25">
      <c r="A95" s="4" t="s">
        <v>5</v>
      </c>
      <c r="B95" s="8"/>
      <c r="C95" s="8"/>
      <c r="D95" s="8"/>
    </row>
    <row r="96" spans="1:4" x14ac:dyDescent="0.25">
      <c r="A96" s="4" t="s">
        <v>6</v>
      </c>
      <c r="B96" s="8"/>
      <c r="C96" s="8"/>
      <c r="D96" s="8"/>
    </row>
    <row r="97" spans="1:4" x14ac:dyDescent="0.25">
      <c r="A97" s="4" t="s">
        <v>7</v>
      </c>
      <c r="B97" s="8"/>
      <c r="C97" s="8"/>
      <c r="D97" s="8"/>
    </row>
    <row r="98" spans="1:4" x14ac:dyDescent="0.25">
      <c r="A98" s="4" t="s">
        <v>8</v>
      </c>
      <c r="B98" s="8"/>
      <c r="C98" s="8"/>
      <c r="D98" s="8"/>
    </row>
    <row r="99" spans="1:4" x14ac:dyDescent="0.25">
      <c r="A99" s="4" t="s">
        <v>9</v>
      </c>
      <c r="B99" s="8"/>
      <c r="C99" s="8"/>
      <c r="D99" s="8"/>
    </row>
    <row r="100" spans="1:4" x14ac:dyDescent="0.25">
      <c r="A100" s="4" t="s">
        <v>10</v>
      </c>
      <c r="B100" s="8"/>
      <c r="C100" s="8"/>
      <c r="D100" s="8"/>
    </row>
    <row r="101" spans="1:4" x14ac:dyDescent="0.25">
      <c r="A101" s="4" t="s">
        <v>11</v>
      </c>
      <c r="B101" s="8"/>
      <c r="C101" s="8"/>
      <c r="D101" s="8"/>
    </row>
    <row r="102" spans="1:4" x14ac:dyDescent="0.25">
      <c r="A102" s="4" t="s">
        <v>12</v>
      </c>
      <c r="B102" s="8"/>
      <c r="C102" s="8"/>
      <c r="D102" s="8"/>
    </row>
    <row r="103" spans="1:4" x14ac:dyDescent="0.25">
      <c r="A103" s="4" t="s">
        <v>13</v>
      </c>
      <c r="B103" s="8"/>
      <c r="C103" s="8"/>
      <c r="D103" s="8"/>
    </row>
    <row r="104" spans="1:4" x14ac:dyDescent="0.25">
      <c r="A104" s="4" t="s">
        <v>14</v>
      </c>
      <c r="B104" s="8"/>
      <c r="C104" s="8"/>
      <c r="D104" s="8"/>
    </row>
    <row r="105" spans="1:4" x14ac:dyDescent="0.25">
      <c r="A105" s="4" t="s">
        <v>15</v>
      </c>
      <c r="B105" s="8"/>
      <c r="C105" s="8"/>
      <c r="D105" s="8"/>
    </row>
    <row r="106" spans="1:4" x14ac:dyDescent="0.25">
      <c r="A106" s="4" t="s">
        <v>16</v>
      </c>
      <c r="B106" s="8">
        <f>SUM(B92:B105)</f>
        <v>5100</v>
      </c>
      <c r="C106" s="8"/>
      <c r="D106" s="8"/>
    </row>
    <row r="108" spans="1:4" x14ac:dyDescent="0.25">
      <c r="D108" s="1" t="s">
        <v>42</v>
      </c>
    </row>
    <row r="109" spans="1:4" x14ac:dyDescent="0.25">
      <c r="D109" s="1" t="s">
        <v>26</v>
      </c>
    </row>
    <row r="110" spans="1:4" ht="121.5" customHeight="1" x14ac:dyDescent="0.25">
      <c r="A110" s="29" t="s">
        <v>43</v>
      </c>
      <c r="B110" s="29"/>
      <c r="C110" s="29"/>
      <c r="D110" s="29"/>
    </row>
    <row r="111" spans="1:4" x14ac:dyDescent="0.25">
      <c r="A111" s="4" t="s">
        <v>0</v>
      </c>
      <c r="B111" s="4" t="s">
        <v>1</v>
      </c>
      <c r="C111" s="4" t="s">
        <v>23</v>
      </c>
      <c r="D111" s="4" t="s">
        <v>25</v>
      </c>
    </row>
    <row r="112" spans="1:4" x14ac:dyDescent="0.25">
      <c r="A112" s="4" t="s">
        <v>2</v>
      </c>
      <c r="B112" s="22">
        <v>2479</v>
      </c>
      <c r="C112" s="4"/>
      <c r="D112" s="4"/>
    </row>
    <row r="113" spans="1:4" x14ac:dyDescent="0.25">
      <c r="A113" s="4" t="s">
        <v>3</v>
      </c>
      <c r="B113" s="19"/>
      <c r="C113" s="4"/>
      <c r="D113" s="4"/>
    </row>
    <row r="114" spans="1:4" x14ac:dyDescent="0.25">
      <c r="A114" s="4" t="s">
        <v>4</v>
      </c>
      <c r="B114" s="19"/>
      <c r="C114" s="4"/>
      <c r="D114" s="4"/>
    </row>
    <row r="115" spans="1:4" x14ac:dyDescent="0.25">
      <c r="A115" s="4" t="s">
        <v>5</v>
      </c>
      <c r="B115" s="19"/>
      <c r="C115" s="4"/>
      <c r="D115" s="4"/>
    </row>
    <row r="116" spans="1:4" x14ac:dyDescent="0.25">
      <c r="A116" s="4" t="s">
        <v>6</v>
      </c>
      <c r="B116" s="23"/>
      <c r="C116" s="4"/>
      <c r="D116" s="4"/>
    </row>
    <row r="117" spans="1:4" x14ac:dyDescent="0.25">
      <c r="A117" s="4" t="s">
        <v>7</v>
      </c>
      <c r="B117" s="23"/>
      <c r="C117" s="4"/>
      <c r="D117" s="4"/>
    </row>
    <row r="118" spans="1:4" x14ac:dyDescent="0.25">
      <c r="A118" s="4" t="s">
        <v>8</v>
      </c>
      <c r="B118" s="23"/>
      <c r="C118" s="4"/>
      <c r="D118" s="4"/>
    </row>
    <row r="119" spans="1:4" x14ac:dyDescent="0.25">
      <c r="A119" s="4" t="s">
        <v>9</v>
      </c>
      <c r="B119" s="23"/>
      <c r="C119" s="4"/>
      <c r="D119" s="4"/>
    </row>
    <row r="120" spans="1:4" x14ac:dyDescent="0.25">
      <c r="A120" s="4" t="s">
        <v>10</v>
      </c>
      <c r="B120" s="23"/>
      <c r="C120" s="4"/>
      <c r="D120" s="4"/>
    </row>
    <row r="121" spans="1:4" x14ac:dyDescent="0.25">
      <c r="A121" s="4" t="s">
        <v>11</v>
      </c>
      <c r="B121" s="23"/>
      <c r="C121" s="4"/>
      <c r="D121" s="4"/>
    </row>
    <row r="122" spans="1:4" x14ac:dyDescent="0.25">
      <c r="A122" s="4" t="s">
        <v>12</v>
      </c>
      <c r="B122" s="23"/>
      <c r="C122" s="4"/>
      <c r="D122" s="4"/>
    </row>
    <row r="123" spans="1:4" x14ac:dyDescent="0.25">
      <c r="A123" s="4" t="s">
        <v>13</v>
      </c>
      <c r="B123" s="23"/>
      <c r="C123" s="4"/>
      <c r="D123" s="4"/>
    </row>
    <row r="124" spans="1:4" x14ac:dyDescent="0.25">
      <c r="A124" s="4" t="s">
        <v>14</v>
      </c>
      <c r="B124" s="23"/>
      <c r="C124" s="4"/>
      <c r="D124" s="4"/>
    </row>
    <row r="125" spans="1:4" x14ac:dyDescent="0.25">
      <c r="A125" s="4" t="s">
        <v>15</v>
      </c>
      <c r="B125" s="23"/>
      <c r="C125" s="4"/>
      <c r="D125" s="4"/>
    </row>
    <row r="126" spans="1:4" x14ac:dyDescent="0.25">
      <c r="A126" s="4" t="s">
        <v>16</v>
      </c>
      <c r="B126" s="24">
        <f>SUM(B116:B125)+B112+B113+B114+B115</f>
        <v>2479</v>
      </c>
      <c r="C126" s="4"/>
      <c r="D126" s="4"/>
    </row>
    <row r="128" spans="1:4" x14ac:dyDescent="0.25">
      <c r="A128" s="25"/>
      <c r="B128" s="25"/>
      <c r="C128" s="25"/>
      <c r="D128" s="25" t="s">
        <v>44</v>
      </c>
    </row>
    <row r="129" spans="1:4" x14ac:dyDescent="0.25">
      <c r="A129" s="25"/>
      <c r="B129" s="25"/>
      <c r="C129" s="25"/>
      <c r="D129" s="25" t="s">
        <v>26</v>
      </c>
    </row>
    <row r="130" spans="1:4" ht="96" customHeight="1" x14ac:dyDescent="0.25">
      <c r="A130" s="31" t="s">
        <v>45</v>
      </c>
      <c r="B130" s="31"/>
      <c r="C130" s="31"/>
      <c r="D130" s="31"/>
    </row>
    <row r="131" spans="1:4" x14ac:dyDescent="0.25">
      <c r="A131" s="19" t="s">
        <v>0</v>
      </c>
      <c r="B131" s="19" t="s">
        <v>1</v>
      </c>
      <c r="C131" s="19" t="s">
        <v>23</v>
      </c>
      <c r="D131" s="19" t="s">
        <v>25</v>
      </c>
    </row>
    <row r="132" spans="1:4" x14ac:dyDescent="0.25">
      <c r="A132" s="19" t="s">
        <v>2</v>
      </c>
      <c r="B132" s="22">
        <v>4000</v>
      </c>
      <c r="C132" s="19"/>
      <c r="D132" s="19"/>
    </row>
    <row r="133" spans="1:4" x14ac:dyDescent="0.25">
      <c r="A133" s="19" t="s">
        <v>3</v>
      </c>
      <c r="B133" s="19"/>
      <c r="C133" s="19"/>
      <c r="D133" s="19"/>
    </row>
    <row r="134" spans="1:4" x14ac:dyDescent="0.25">
      <c r="A134" s="19" t="s">
        <v>4</v>
      </c>
      <c r="B134" s="19"/>
      <c r="C134" s="19"/>
      <c r="D134" s="19"/>
    </row>
    <row r="135" spans="1:4" x14ac:dyDescent="0.25">
      <c r="A135" s="19" t="s">
        <v>5</v>
      </c>
      <c r="B135" s="19"/>
      <c r="C135" s="19"/>
      <c r="D135" s="19"/>
    </row>
    <row r="136" spans="1:4" x14ac:dyDescent="0.25">
      <c r="A136" s="19" t="s">
        <v>6</v>
      </c>
      <c r="B136" s="23"/>
      <c r="C136" s="19"/>
      <c r="D136" s="19"/>
    </row>
    <row r="137" spans="1:4" x14ac:dyDescent="0.25">
      <c r="A137" s="19" t="s">
        <v>7</v>
      </c>
      <c r="B137" s="23"/>
      <c r="C137" s="19"/>
      <c r="D137" s="19"/>
    </row>
    <row r="138" spans="1:4" x14ac:dyDescent="0.25">
      <c r="A138" s="19" t="s">
        <v>8</v>
      </c>
      <c r="B138" s="23"/>
      <c r="C138" s="19"/>
      <c r="D138" s="19"/>
    </row>
    <row r="139" spans="1:4" x14ac:dyDescent="0.25">
      <c r="A139" s="19" t="s">
        <v>9</v>
      </c>
      <c r="B139" s="23"/>
      <c r="C139" s="19"/>
      <c r="D139" s="19"/>
    </row>
    <row r="140" spans="1:4" x14ac:dyDescent="0.25">
      <c r="A140" s="19" t="s">
        <v>10</v>
      </c>
      <c r="B140" s="23"/>
      <c r="C140" s="19"/>
      <c r="D140" s="19"/>
    </row>
    <row r="141" spans="1:4" x14ac:dyDescent="0.25">
      <c r="A141" s="19" t="s">
        <v>11</v>
      </c>
      <c r="B141" s="23"/>
      <c r="C141" s="19"/>
      <c r="D141" s="19"/>
    </row>
    <row r="142" spans="1:4" x14ac:dyDescent="0.25">
      <c r="A142" s="19" t="s">
        <v>12</v>
      </c>
      <c r="B142" s="23"/>
      <c r="C142" s="19"/>
      <c r="D142" s="19"/>
    </row>
    <row r="143" spans="1:4" x14ac:dyDescent="0.25">
      <c r="A143" s="19" t="s">
        <v>13</v>
      </c>
      <c r="B143" s="23"/>
      <c r="C143" s="19"/>
      <c r="D143" s="19"/>
    </row>
    <row r="144" spans="1:4" x14ac:dyDescent="0.25">
      <c r="A144" s="19" t="s">
        <v>14</v>
      </c>
      <c r="B144" s="23"/>
      <c r="C144" s="19"/>
      <c r="D144" s="19"/>
    </row>
    <row r="145" spans="1:4" x14ac:dyDescent="0.25">
      <c r="A145" s="19" t="s">
        <v>15</v>
      </c>
      <c r="B145" s="23"/>
      <c r="C145" s="19"/>
      <c r="D145" s="19"/>
    </row>
    <row r="146" spans="1:4" x14ac:dyDescent="0.25">
      <c r="A146" s="19" t="s">
        <v>16</v>
      </c>
      <c r="B146" s="24">
        <f>SUM(B136:B145)+B132+B133+B134+B135</f>
        <v>4000</v>
      </c>
      <c r="C146" s="19"/>
      <c r="D146" s="19"/>
    </row>
  </sheetData>
  <mergeCells count="11">
    <mergeCell ref="A110:D110"/>
    <mergeCell ref="A130:D130"/>
    <mergeCell ref="A68:D68"/>
    <mergeCell ref="A41:D42"/>
    <mergeCell ref="A49:D50"/>
    <mergeCell ref="A60:D61"/>
    <mergeCell ref="C4:D6"/>
    <mergeCell ref="A12:D13"/>
    <mergeCell ref="A33:D34"/>
    <mergeCell ref="A8:D9"/>
    <mergeCell ref="A89:D90"/>
  </mergeCells>
  <pageMargins left="1.6929133858267718" right="0.70866141732283472" top="0.74803149606299213" bottom="0.55118110236220474" header="0.31496062992125984" footer="0.31496062992125984"/>
  <pageSetup paperSize="9" scale="75" fitToWidth="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Лист1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Елена Ивановна</dc:creator>
  <cp:lastModifiedBy>Волчок Ольга Владимировна</cp:lastModifiedBy>
  <cp:lastPrinted>2025-07-16T10:18:56Z</cp:lastPrinted>
  <dcterms:created xsi:type="dcterms:W3CDTF">2020-11-23T09:19:49Z</dcterms:created>
  <dcterms:modified xsi:type="dcterms:W3CDTF">2025-07-16T10:19:06Z</dcterms:modified>
</cp:coreProperties>
</file>